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dl2-xa4-m\disk1\福利課共有\互助会\A_1_06_互助会諸規程改正関係\08_令和７年度\給付規程細則\"/>
    </mc:Choice>
  </mc:AlternateContent>
  <bookViews>
    <workbookView xWindow="0" yWindow="0" windowWidth="20085" windowHeight="8550"/>
  </bookViews>
  <sheets>
    <sheet name="Sheet1" sheetId="15" r:id="rId1"/>
  </sheets>
  <definedNames>
    <definedName name="_xlnm.Print_Area" localSheetId="0">Sheet1!$A$1:$AB$51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5" i="15" l="1"/>
  <c r="AJ25" i="15"/>
  <c r="AI25" i="15"/>
  <c r="AH25" i="15"/>
  <c r="K23" i="15"/>
  <c r="AK22" i="15"/>
  <c r="AJ22" i="15"/>
  <c r="AI22" i="15"/>
  <c r="AH22" i="15"/>
  <c r="R22" i="15"/>
  <c r="P22" i="15"/>
  <c r="K22" i="15"/>
  <c r="F22" i="15"/>
  <c r="E22" i="15"/>
  <c r="D22" i="15"/>
  <c r="AK20" i="15"/>
  <c r="AJ20" i="15"/>
  <c r="AI20" i="15"/>
  <c r="AH20" i="15"/>
  <c r="K20" i="15"/>
  <c r="R19" i="15"/>
  <c r="P19" i="15"/>
  <c r="K19" i="15"/>
  <c r="F19" i="15"/>
  <c r="E19" i="15"/>
  <c r="AK17" i="15"/>
  <c r="AJ17" i="15"/>
  <c r="AI17" i="15"/>
  <c r="AH17" i="15"/>
  <c r="D19" i="15" s="1"/>
  <c r="K17" i="15"/>
  <c r="R16" i="15"/>
  <c r="P16" i="15"/>
  <c r="K16" i="15"/>
  <c r="AK15" i="15"/>
  <c r="AJ15" i="15"/>
  <c r="AI15" i="15"/>
  <c r="AH15" i="15"/>
  <c r="AK12" i="15"/>
  <c r="AJ12" i="15"/>
  <c r="AI12" i="15"/>
  <c r="F16" i="15" s="1"/>
  <c r="AH12" i="15"/>
  <c r="D16" i="15" s="1"/>
  <c r="AL8" i="15"/>
  <c r="L9" i="15" s="1"/>
  <c r="AJ8" i="15"/>
  <c r="AH8" i="15"/>
  <c r="AI8" i="15" s="1"/>
  <c r="AK8" i="15" s="1"/>
  <c r="G7" i="15"/>
  <c r="B7" i="15"/>
  <c r="AL6" i="15"/>
  <c r="F9" i="15" s="1"/>
  <c r="E16" i="15" l="1"/>
  <c r="G9" i="15"/>
  <c r="H9" i="15"/>
  <c r="I9" i="15"/>
  <c r="B9" i="15"/>
  <c r="J9" i="15"/>
  <c r="E9" i="15"/>
  <c r="M9" i="15"/>
  <c r="C9" i="15"/>
  <c r="K9" i="15"/>
  <c r="D9" i="15"/>
</calcChain>
</file>

<file path=xl/sharedStrings.xml><?xml version="1.0" encoding="utf-8"?>
<sst xmlns="http://schemas.openxmlformats.org/spreadsheetml/2006/main" count="62" uniqueCount="60">
  <si>
    <t>会員氏名</t>
    <rPh sb="0" eb="2">
      <t>カイイン</t>
    </rPh>
    <rPh sb="2" eb="4">
      <t>シメイ</t>
    </rPh>
    <phoneticPr fontId="3"/>
  </si>
  <si>
    <t>所属コード</t>
    <rPh sb="0" eb="2">
      <t>ショゾク</t>
    </rPh>
    <phoneticPr fontId="3"/>
  </si>
  <si>
    <t>会員番号</t>
    <rPh sb="0" eb="2">
      <t>カイイン</t>
    </rPh>
    <rPh sb="2" eb="4">
      <t>バンゴウ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</si>
  <si>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</si>
  <si>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</si>
  <si>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3"/>
  </si>
  <si>
    <t>上記のとおり請求します。</t>
    <rPh sb="0" eb="2">
      <t>ジョウキ</t>
    </rPh>
    <rPh sb="6" eb="8">
      <t>セイキュウ</t>
    </rPh>
    <phoneticPr fontId="3"/>
  </si>
  <si>
    <t>請求者</t>
    <rPh sb="0" eb="3">
      <t>セイキュウシャ</t>
    </rPh>
    <phoneticPr fontId="3"/>
  </si>
  <si>
    <t>※確定</t>
    <rPh sb="1" eb="3">
      <t>カクテイ</t>
    </rPh>
    <phoneticPr fontId="3"/>
  </si>
  <si>
    <t>※確認</t>
    <rPh sb="1" eb="3">
      <t>カクニン</t>
    </rPh>
    <phoneticPr fontId="3"/>
  </si>
  <si>
    <t>※入力</t>
    <rPh sb="1" eb="3">
      <t>ニュウリョク</t>
    </rPh>
    <phoneticPr fontId="3"/>
  </si>
  <si>
    <t>データ入力セル</t>
    <rPh sb="3" eb="5">
      <t>ニュウリョク</t>
    </rPh>
    <phoneticPr fontId="3"/>
  </si>
  <si>
    <t>↓</t>
    <phoneticPr fontId="3"/>
  </si>
  <si>
    <t>所属所名</t>
    <rPh sb="0" eb="2">
      <t>ショゾク</t>
    </rPh>
    <rPh sb="2" eb="3">
      <t>トコロ</t>
    </rPh>
    <rPh sb="3" eb="4">
      <t>ナ</t>
    </rPh>
    <phoneticPr fontId="3"/>
  </si>
  <si>
    <t>職員番号チェック結果 ↓</t>
    <rPh sb="0" eb="2">
      <t>ショクイン</t>
    </rPh>
    <rPh sb="2" eb="4">
      <t>バンゴウ</t>
    </rPh>
    <rPh sb="8" eb="10">
      <t>ケッカ</t>
    </rPh>
    <phoneticPr fontId="3"/>
  </si>
  <si>
    <t>）</t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</si>
  <si>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</si>
  <si>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</si>
  <si>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一般財団法人福島県教職員互助会理事長　様</t>
    <rPh sb="0" eb="2">
      <t>イッパン</t>
    </rPh>
    <rPh sb="2" eb="6">
      <t>ザイダンホウジン</t>
    </rPh>
    <rPh sb="6" eb="9">
      <t>フクシマケン</t>
    </rPh>
    <rPh sb="9" eb="12">
      <t>キョウショクイン</t>
    </rPh>
    <rPh sb="12" eb="15">
      <t>ゴジョカイ</t>
    </rPh>
    <rPh sb="15" eb="18">
      <t>リジチョウ</t>
    </rPh>
    <rPh sb="19" eb="20">
      <t>サマ</t>
    </rPh>
    <phoneticPr fontId="3"/>
  </si>
  <si>
    <t>月</t>
    <rPh sb="0" eb="1">
      <t>ツキ</t>
    </rPh>
    <phoneticPr fontId="3"/>
  </si>
  <si>
    <t>別紙様式第８号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</si>
  <si>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入　学　祝　金　請　求　書</t>
    <rPh sb="0" eb="1">
      <t>イリ</t>
    </rPh>
    <rPh sb="2" eb="3">
      <t>ガク</t>
    </rPh>
    <rPh sb="4" eb="5">
      <t>イワ</t>
    </rPh>
    <rPh sb="6" eb="7">
      <t>キン</t>
    </rPh>
    <rPh sb="8" eb="9">
      <t>ショウ</t>
    </rPh>
    <rPh sb="10" eb="11">
      <t>モトム</t>
    </rPh>
    <rPh sb="12" eb="13">
      <t>ショ</t>
    </rPh>
    <phoneticPr fontId="3"/>
  </si>
  <si>
    <t>所 属 所 名</t>
    <rPh sb="0" eb="1">
      <t>トコロ</t>
    </rPh>
    <rPh sb="2" eb="3">
      <t>ゾク</t>
    </rPh>
    <rPh sb="4" eb="5">
      <t>ショ</t>
    </rPh>
    <rPh sb="6" eb="7">
      <t>メイ</t>
    </rPh>
    <phoneticPr fontId="3"/>
  </si>
  <si>
    <t>会 員 氏 名</t>
    <rPh sb="0" eb="1">
      <t>カイ</t>
    </rPh>
    <rPh sb="2" eb="3">
      <t>イン</t>
    </rPh>
    <rPh sb="4" eb="5">
      <t>シ</t>
    </rPh>
    <rPh sb="6" eb="7">
      <t>メイ</t>
    </rPh>
    <phoneticPr fontId="3"/>
  </si>
  <si>
    <t>所属所コード</t>
    <rPh sb="0" eb="2">
      <t>ショゾク</t>
    </rPh>
    <rPh sb="2" eb="3">
      <t>ショ</t>
    </rPh>
    <phoneticPr fontId="3"/>
  </si>
  <si>
    <t>会 員 番 号</t>
    <rPh sb="0" eb="1">
      <t>カイ</t>
    </rPh>
    <rPh sb="2" eb="3">
      <t>イン</t>
    </rPh>
    <rPh sb="4" eb="5">
      <t>バン</t>
    </rPh>
    <rPh sb="6" eb="7">
      <t>ゴウ</t>
    </rPh>
    <phoneticPr fontId="3"/>
  </si>
  <si>
    <t>入学者</t>
    <rPh sb="0" eb="3">
      <t>ニュウガクシャ</t>
    </rPh>
    <phoneticPr fontId="3"/>
  </si>
  <si>
    <t>氏　　　　　名</t>
    <rPh sb="0" eb="1">
      <t>シ</t>
    </rPh>
    <rPh sb="6" eb="7">
      <t>メイ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</si>
  <si>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</si>
  <si>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3"/>
  </si>
  <si>
    <t>年 号</t>
    <rPh sb="0" eb="1">
      <t>トシ</t>
    </rPh>
    <rPh sb="2" eb="3">
      <t>ゴウ</t>
    </rPh>
    <phoneticPr fontId="3"/>
  </si>
  <si>
    <t>ふりがな１</t>
    <phoneticPr fontId="3"/>
  </si>
  <si>
    <t>続　柄</t>
    <rPh sb="0" eb="1">
      <t>ゾク</t>
    </rPh>
    <rPh sb="2" eb="3">
      <t>エ</t>
    </rPh>
    <phoneticPr fontId="3"/>
  </si>
  <si>
    <t>氏名１</t>
    <rPh sb="0" eb="2">
      <t>シメイ</t>
    </rPh>
    <phoneticPr fontId="3"/>
  </si>
  <si>
    <t>生年月日１</t>
    <rPh sb="0" eb="2">
      <t>セイネン</t>
    </rPh>
    <rPh sb="2" eb="4">
      <t>ガッピ</t>
    </rPh>
    <phoneticPr fontId="3"/>
  </si>
  <si>
    <t xml:space="preserve">円 </t>
    <rPh sb="0" eb="1">
      <t>エン</t>
    </rPh>
    <phoneticPr fontId="3"/>
  </si>
  <si>
    <t>学校名１</t>
    <rPh sb="0" eb="2">
      <t>ガッコウ</t>
    </rPh>
    <rPh sb="2" eb="3">
      <t>ナ</t>
    </rPh>
    <phoneticPr fontId="3"/>
  </si>
  <si>
    <t>ふりがな２</t>
    <phoneticPr fontId="3"/>
  </si>
  <si>
    <t>氏名２</t>
    <rPh sb="0" eb="2">
      <t>シメイ</t>
    </rPh>
    <phoneticPr fontId="3"/>
  </si>
  <si>
    <t>生年月日２</t>
    <rPh sb="0" eb="2">
      <t>セイネン</t>
    </rPh>
    <rPh sb="2" eb="4">
      <t>ガッピ</t>
    </rPh>
    <phoneticPr fontId="3"/>
  </si>
  <si>
    <t>学校名２</t>
    <rPh sb="0" eb="2">
      <t>ガッコウ</t>
    </rPh>
    <rPh sb="2" eb="3">
      <t>ナ</t>
    </rPh>
    <phoneticPr fontId="3"/>
  </si>
  <si>
    <t>ふりがな３</t>
    <phoneticPr fontId="3"/>
  </si>
  <si>
    <t>氏名３</t>
    <rPh sb="0" eb="2">
      <t>シメイ</t>
    </rPh>
    <phoneticPr fontId="3"/>
  </si>
  <si>
    <t>生年月日３</t>
    <rPh sb="0" eb="2">
      <t>セイネン</t>
    </rPh>
    <rPh sb="2" eb="4">
      <t>ガッピ</t>
    </rPh>
    <phoneticPr fontId="3"/>
  </si>
  <si>
    <t>学校名３</t>
    <rPh sb="0" eb="2">
      <t>ガッコウ</t>
    </rPh>
    <rPh sb="2" eb="3">
      <t>ナ</t>
    </rPh>
    <phoneticPr fontId="3"/>
  </si>
  <si>
    <t>　　　　年　　月　　日</t>
    <rPh sb="4" eb="5">
      <t>ネン</t>
    </rPh>
    <rPh sb="7" eb="8">
      <t>ガツ</t>
    </rPh>
    <rPh sb="10" eb="11">
      <t>ニチ</t>
    </rPh>
    <phoneticPr fontId="3"/>
  </si>
  <si>
    <t>（</t>
    <phoneticPr fontId="3"/>
  </si>
  <si>
    <t>〒　　　－</t>
    <phoneticPr fontId="3"/>
  </si>
  <si>
    <t>（注）</t>
    <rPh sb="1" eb="2">
      <t>チュウ</t>
    </rPh>
    <phoneticPr fontId="3"/>
  </si>
  <si>
    <t>被扶養者に認定されていないお子さんの場合は、戸籍抄本を添付</t>
    <rPh sb="0" eb="4">
      <t>ヒフヨウシャ</t>
    </rPh>
    <rPh sb="5" eb="7">
      <t>ニンテイ</t>
    </rPh>
    <rPh sb="14" eb="15">
      <t>コ</t>
    </rPh>
    <rPh sb="18" eb="20">
      <t>バアイ</t>
    </rPh>
    <rPh sb="22" eb="23">
      <t>ト</t>
    </rPh>
    <rPh sb="23" eb="24">
      <t>セキ</t>
    </rPh>
    <rPh sb="24" eb="26">
      <t>ショウホン</t>
    </rPh>
    <rPh sb="27" eb="29">
      <t>テンプ</t>
    </rPh>
    <phoneticPr fontId="3"/>
  </si>
  <si>
    <t>してください。</t>
    <phoneticPr fontId="3"/>
  </si>
  <si>
    <t>上記の記載事項は事実と相違ないことを請求者に確認しました。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21">
      <t>セイキュウシャ</t>
    </rPh>
    <rPh sb="22" eb="24">
      <t>カクニン</t>
    </rPh>
    <phoneticPr fontId="3"/>
  </si>
  <si>
    <t>（　　　　　　－　　　　　　－　　　　　　）</t>
    <phoneticPr fontId="3"/>
  </si>
  <si>
    <t>　連絡先電話番号</t>
    <rPh sb="1" eb="4">
      <t>レンラクサキ</t>
    </rPh>
    <rPh sb="4" eb="5">
      <t>デン</t>
    </rPh>
    <rPh sb="5" eb="6">
      <t>ハナシ</t>
    </rPh>
    <rPh sb="6" eb="8">
      <t>バンゴウ</t>
    </rPh>
    <phoneticPr fontId="3"/>
  </si>
  <si>
    <t>　所属所名</t>
    <phoneticPr fontId="2"/>
  </si>
  <si>
    <t>　事務担当者名</t>
    <rPh sb="1" eb="3">
      <t>ジム</t>
    </rPh>
    <rPh sb="3" eb="6">
      <t>タントウシャ</t>
    </rPh>
    <rPh sb="6" eb="7">
      <t>ナ</t>
    </rPh>
    <phoneticPr fontId="2"/>
  </si>
  <si>
    <t>入　学　年　度</t>
    <rPh sb="0" eb="1">
      <t>イ</t>
    </rPh>
    <rPh sb="2" eb="3">
      <t>ガク</t>
    </rPh>
    <rPh sb="4" eb="5">
      <t>トシ</t>
    </rPh>
    <rPh sb="6" eb="7">
      <t>ド</t>
    </rPh>
    <phoneticPr fontId="3"/>
  </si>
  <si>
    <t>入学年度の初日１</t>
    <rPh sb="0" eb="2">
      <t>ニュウガク</t>
    </rPh>
    <rPh sb="2" eb="4">
      <t>ネンド</t>
    </rPh>
    <rPh sb="5" eb="7">
      <t>ショニチ</t>
    </rPh>
    <phoneticPr fontId="3"/>
  </si>
  <si>
    <t>入学年度の初日２</t>
    <rPh sb="0" eb="2">
      <t>ニュウガク</t>
    </rPh>
    <rPh sb="2" eb="4">
      <t>ネンド</t>
    </rPh>
    <rPh sb="5" eb="7">
      <t>ショニチ</t>
    </rPh>
    <phoneticPr fontId="3"/>
  </si>
  <si>
    <t>入学年度の初日３</t>
    <rPh sb="0" eb="2">
      <t>ニュウガク</t>
    </rPh>
    <rPh sb="2" eb="4">
      <t>ネンド</t>
    </rPh>
    <rPh sb="5" eb="7">
      <t>ショニチ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</si>
</sst>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"/>
    <numFmt numFmtId="177" formatCode="00"/>
    <numFmt numFmtId="178" formatCode="0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dashed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dashed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dashed">
        <color indexed="64"/>
      </right>
      <top/>
      <bottom style="medium">
        <color indexed="64"/>
      </bottom>
      <diagonal style="hair">
        <color indexed="64"/>
      </diagonal>
    </border>
    <border diagonalUp="1">
      <left style="dashed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dashed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dashed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49" fontId="4" fillId="2" borderId="16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178" fontId="4" fillId="0" borderId="0" xfId="0" applyNumberFormat="1" applyFont="1" applyBorder="1" applyAlignment="1" applyProtection="1">
      <alignment horizontal="center" vertical="center"/>
    </xf>
    <xf numFmtId="178" fontId="4" fillId="0" borderId="0" xfId="0" applyNumberFormat="1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vertical="center"/>
    </xf>
    <xf numFmtId="176" fontId="4" fillId="0" borderId="0" xfId="0" applyNumberFormat="1" applyFont="1" applyAlignment="1" applyProtection="1">
      <alignment horizontal="center" vertical="center"/>
      <protection locked="0"/>
    </xf>
    <xf numFmtId="177" fontId="4" fillId="0" borderId="0" xfId="0" applyNumberFormat="1" applyFont="1" applyAlignment="1" applyProtection="1">
      <alignment horizontal="center" vertical="center"/>
      <protection locked="0"/>
    </xf>
    <xf numFmtId="178" fontId="4" fillId="0" borderId="0" xfId="0" applyNumberFormat="1" applyFont="1" applyBorder="1" applyAlignment="1" applyProtection="1">
      <alignment horizontal="center" vertical="center"/>
      <protection locked="0"/>
    </xf>
    <xf numFmtId="178" fontId="4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shrinkToFit="1"/>
      <protection locked="0"/>
    </xf>
    <xf numFmtId="0" fontId="9" fillId="0" borderId="0" xfId="0" applyFont="1" applyAlignment="1" applyProtection="1">
      <alignment shrinkToFit="1"/>
      <protection locked="0"/>
    </xf>
    <xf numFmtId="0" fontId="11" fillId="0" borderId="16" xfId="0" applyFont="1" applyBorder="1" applyAlignment="1" applyProtection="1">
      <alignment shrinkToFit="1"/>
      <protection locked="0"/>
    </xf>
    <xf numFmtId="14" fontId="11" fillId="2" borderId="16" xfId="0" applyNumberFormat="1" applyFont="1" applyFill="1" applyBorder="1" applyAlignment="1" applyProtection="1">
      <alignment shrinkToFit="1"/>
      <protection locked="0"/>
    </xf>
    <xf numFmtId="0" fontId="11" fillId="0" borderId="0" xfId="0" applyFont="1" applyAlignment="1" applyProtection="1">
      <alignment shrinkToFit="1"/>
      <protection locked="0"/>
    </xf>
    <xf numFmtId="0" fontId="11" fillId="2" borderId="16" xfId="0" applyFont="1" applyFill="1" applyBorder="1" applyAlignment="1" applyProtection="1">
      <alignment shrinkToFit="1"/>
      <protection locked="0"/>
    </xf>
    <xf numFmtId="0" fontId="11" fillId="0" borderId="25" xfId="0" applyFont="1" applyBorder="1" applyAlignment="1" applyProtection="1">
      <alignment horizontal="right" shrinkToFit="1"/>
      <protection locked="0"/>
    </xf>
    <xf numFmtId="0" fontId="8" fillId="0" borderId="41" xfId="0" applyFont="1" applyBorder="1" applyAlignment="1" applyProtection="1">
      <alignment shrinkToFit="1"/>
      <protection locked="0"/>
    </xf>
    <xf numFmtId="0" fontId="8" fillId="0" borderId="22" xfId="0" applyFont="1" applyBorder="1" applyAlignment="1" applyProtection="1">
      <alignment shrinkToFit="1"/>
      <protection locked="0"/>
    </xf>
    <xf numFmtId="0" fontId="8" fillId="0" borderId="10" xfId="0" applyFont="1" applyBorder="1" applyAlignment="1" applyProtection="1">
      <alignment shrinkToFit="1"/>
      <protection locked="0"/>
    </xf>
    <xf numFmtId="0" fontId="8" fillId="0" borderId="11" xfId="0" applyFont="1" applyBorder="1" applyAlignment="1" applyProtection="1">
      <alignment shrinkToFit="1"/>
      <protection locked="0"/>
    </xf>
    <xf numFmtId="0" fontId="8" fillId="0" borderId="12" xfId="0" applyFont="1" applyBorder="1" applyAlignment="1" applyProtection="1">
      <alignment shrinkToFit="1"/>
      <protection locked="0"/>
    </xf>
    <xf numFmtId="0" fontId="8" fillId="0" borderId="2" xfId="0" applyFont="1" applyBorder="1" applyAlignment="1" applyProtection="1">
      <alignment shrinkToFit="1"/>
      <protection locked="0"/>
    </xf>
    <xf numFmtId="0" fontId="8" fillId="0" borderId="3" xfId="0" applyFont="1" applyBorder="1" applyAlignment="1" applyProtection="1">
      <alignment shrinkToFit="1"/>
      <protection locked="0"/>
    </xf>
    <xf numFmtId="0" fontId="8" fillId="0" borderId="1" xfId="0" applyFont="1" applyBorder="1" applyAlignment="1" applyProtection="1">
      <alignment shrinkToFit="1"/>
      <protection locked="0"/>
    </xf>
    <xf numFmtId="0" fontId="8" fillId="0" borderId="4" xfId="0" applyFont="1" applyBorder="1" applyAlignment="1" applyProtection="1">
      <alignment shrinkToFit="1"/>
      <protection locked="0"/>
    </xf>
    <xf numFmtId="0" fontId="8" fillId="0" borderId="0" xfId="0" applyFont="1" applyBorder="1" applyAlignment="1" applyProtection="1">
      <alignment shrinkToFit="1"/>
      <protection locked="0"/>
    </xf>
    <xf numFmtId="0" fontId="8" fillId="0" borderId="5" xfId="0" applyFont="1" applyBorder="1" applyAlignment="1" applyProtection="1">
      <alignment shrinkToFit="1"/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right" shrinkToFit="1"/>
      <protection locked="0"/>
    </xf>
    <xf numFmtId="0" fontId="8" fillId="0" borderId="0" xfId="0" applyFont="1" applyAlignment="1" applyProtection="1">
      <protection locked="0"/>
    </xf>
    <xf numFmtId="0" fontId="8" fillId="0" borderId="6" xfId="0" applyFont="1" applyBorder="1" applyAlignment="1" applyProtection="1">
      <alignment shrinkToFit="1"/>
      <protection locked="0"/>
    </xf>
    <xf numFmtId="0" fontId="8" fillId="0" borderId="7" xfId="0" applyFont="1" applyBorder="1" applyAlignment="1" applyProtection="1">
      <alignment shrinkToFit="1"/>
      <protection locked="0"/>
    </xf>
    <xf numFmtId="0" fontId="8" fillId="0" borderId="9" xfId="0" applyFont="1" applyBorder="1" applyAlignment="1" applyProtection="1">
      <alignment shrinkToFit="1"/>
      <protection locked="0"/>
    </xf>
    <xf numFmtId="0" fontId="8" fillId="0" borderId="0" xfId="0" applyFont="1" applyAlignment="1" applyProtection="1">
      <alignment vertical="top" shrinkToFit="1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shrinkToFit="1"/>
      <protection locked="0"/>
    </xf>
    <xf numFmtId="0" fontId="8" fillId="0" borderId="0" xfId="0" applyFont="1" applyBorder="1" applyAlignment="1" applyProtection="1">
      <alignment horizontal="left" shrinkToFit="1"/>
      <protection locked="0"/>
    </xf>
    <xf numFmtId="0" fontId="8" fillId="0" borderId="0" xfId="0" applyFont="1" applyBorder="1" applyAlignment="1" applyProtection="1">
      <protection locked="0"/>
    </xf>
    <xf numFmtId="0" fontId="0" fillId="0" borderId="0" xfId="0" applyAlignment="1"/>
    <xf numFmtId="0" fontId="11" fillId="0" borderId="0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0" borderId="28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left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32" xfId="0" applyFont="1" applyBorder="1" applyAlignment="1" applyProtection="1">
      <alignment horizontal="center" vertical="center" shrinkToFit="1"/>
    </xf>
    <xf numFmtId="0" fontId="8" fillId="0" borderId="30" xfId="0" applyFont="1" applyBorder="1" applyAlignment="1" applyProtection="1">
      <alignment horizontal="center" vertical="center" shrinkToFit="1"/>
    </xf>
    <xf numFmtId="0" fontId="8" fillId="0" borderId="33" xfId="0" applyFont="1" applyBorder="1" applyAlignment="1" applyProtection="1">
      <alignment horizontal="center" vertical="center" shrinkToFit="1"/>
    </xf>
    <xf numFmtId="0" fontId="8" fillId="0" borderId="31" xfId="0" applyFont="1" applyBorder="1" applyAlignment="1" applyProtection="1">
      <alignment horizontal="center" vertical="center" shrinkToFit="1"/>
    </xf>
    <xf numFmtId="0" fontId="8" fillId="0" borderId="34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8" fillId="0" borderId="42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0" fontId="8" fillId="0" borderId="4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textRotation="255" shrinkToFit="1"/>
      <protection locked="0"/>
    </xf>
    <xf numFmtId="0" fontId="8" fillId="0" borderId="15" xfId="0" applyFont="1" applyBorder="1" applyAlignment="1" applyProtection="1">
      <alignment horizontal="center" vertical="center" textRotation="255" shrinkToFit="1"/>
      <protection locked="0"/>
    </xf>
    <xf numFmtId="0" fontId="8" fillId="0" borderId="44" xfId="0" applyFont="1" applyBorder="1" applyAlignment="1" applyProtection="1">
      <alignment horizontal="center" vertical="center" textRotation="255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shrinkToFit="1"/>
      <protection locked="0"/>
    </xf>
    <xf numFmtId="0" fontId="8" fillId="0" borderId="24" xfId="0" applyFont="1" applyBorder="1" applyAlignment="1" applyProtection="1">
      <alignment horizontal="center" shrinkToFit="1"/>
      <protection locked="0"/>
    </xf>
    <xf numFmtId="0" fontId="8" fillId="0" borderId="4" xfId="0" applyFont="1" applyBorder="1" applyAlignment="1" applyProtection="1">
      <alignment horizontal="center" shrinkToFit="1"/>
      <protection locked="0"/>
    </xf>
    <xf numFmtId="0" fontId="8" fillId="0" borderId="0" xfId="0" applyFont="1" applyBorder="1" applyAlignment="1" applyProtection="1">
      <alignment horizontal="center" shrinkToFit="1"/>
      <protection locked="0"/>
    </xf>
    <xf numFmtId="0" fontId="8" fillId="0" borderId="20" xfId="0" applyFont="1" applyBorder="1" applyAlignment="1" applyProtection="1">
      <alignment horizontal="center" shrinkToFit="1"/>
      <protection locked="0"/>
    </xf>
    <xf numFmtId="0" fontId="8" fillId="0" borderId="21" xfId="0" applyFont="1" applyBorder="1" applyAlignment="1" applyProtection="1">
      <alignment horizontal="center" shrinkToFit="1"/>
      <protection locked="0"/>
    </xf>
    <xf numFmtId="0" fontId="8" fillId="0" borderId="52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8" fillId="0" borderId="53" xfId="0" applyFont="1" applyBorder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43" xfId="0" applyFont="1" applyBorder="1" applyAlignment="1" applyProtection="1">
      <alignment horizontal="center" vertical="center" shrinkToFit="1"/>
    </xf>
    <xf numFmtId="0" fontId="8" fillId="0" borderId="17" xfId="0" applyFont="1" applyBorder="1" applyAlignment="1" applyProtection="1">
      <alignment horizontal="center" vertical="center" textRotation="255" shrinkToFit="1"/>
    </xf>
    <xf numFmtId="0" fontId="8" fillId="0" borderId="15" xfId="0" applyFont="1" applyBorder="1" applyAlignment="1" applyProtection="1">
      <alignment horizontal="center" vertical="center" textRotation="255" shrinkToFit="1"/>
    </xf>
    <xf numFmtId="0" fontId="8" fillId="0" borderId="44" xfId="0" applyFont="1" applyBorder="1" applyAlignment="1" applyProtection="1">
      <alignment horizontal="center" vertical="center" textRotation="255" shrinkToFit="1"/>
    </xf>
    <xf numFmtId="0" fontId="8" fillId="0" borderId="45" xfId="0" applyFont="1" applyBorder="1" applyAlignment="1" applyProtection="1">
      <alignment horizontal="center" vertical="center" shrinkToFit="1"/>
    </xf>
    <xf numFmtId="0" fontId="8" fillId="0" borderId="50" xfId="0" applyFont="1" applyBorder="1" applyAlignment="1" applyProtection="1">
      <alignment horizontal="center" vertical="center" shrinkToFit="1"/>
    </xf>
    <xf numFmtId="0" fontId="8" fillId="0" borderId="54" xfId="0" applyFont="1" applyBorder="1" applyAlignment="1" applyProtection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</xf>
    <xf numFmtId="0" fontId="8" fillId="0" borderId="51" xfId="0" applyFont="1" applyBorder="1" applyAlignment="1" applyProtection="1">
      <alignment horizontal="center" vertical="center" shrinkToFit="1"/>
    </xf>
    <xf numFmtId="0" fontId="8" fillId="0" borderId="55" xfId="0" applyFont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vertical="center" shrinkToFit="1"/>
    </xf>
    <xf numFmtId="0" fontId="11" fillId="0" borderId="48" xfId="0" applyFont="1" applyBorder="1" applyAlignment="1" applyProtection="1">
      <alignment vertical="center" shrinkToFit="1"/>
    </xf>
    <xf numFmtId="0" fontId="11" fillId="0" borderId="49" xfId="0" applyFont="1" applyBorder="1" applyAlignment="1" applyProtection="1">
      <alignment vertical="center" shrinkToFit="1"/>
    </xf>
    <xf numFmtId="0" fontId="8" fillId="0" borderId="39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11" fillId="0" borderId="39" xfId="0" applyFont="1" applyBorder="1" applyAlignment="1" applyProtection="1">
      <alignment horizontal="center" vertical="center" shrinkToFit="1"/>
    </xf>
    <xf numFmtId="0" fontId="11" fillId="0" borderId="24" xfId="0" applyFont="1" applyBorder="1" applyAlignment="1" applyProtection="1">
      <alignment horizontal="center" vertical="center" shrinkToFit="1"/>
    </xf>
    <xf numFmtId="0" fontId="11" fillId="0" borderId="35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</xf>
    <xf numFmtId="0" fontId="11" fillId="0" borderId="20" xfId="0" applyFont="1" applyBorder="1" applyAlignment="1" applyProtection="1">
      <alignment horizontal="center" vertical="center" shrinkToFit="1"/>
    </xf>
    <xf numFmtId="0" fontId="11" fillId="0" borderId="21" xfId="0" applyFont="1" applyBorder="1" applyAlignment="1" applyProtection="1">
      <alignment horizontal="center" vertical="center" shrinkToFit="1"/>
    </xf>
    <xf numFmtId="0" fontId="11" fillId="0" borderId="43" xfId="0" applyFont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horizontal="left" vertical="center" shrinkToFit="1"/>
    </xf>
    <xf numFmtId="0" fontId="11" fillId="0" borderId="48" xfId="0" applyFont="1" applyBorder="1" applyAlignment="1" applyProtection="1">
      <alignment horizontal="left" vertical="center" shrinkToFit="1"/>
    </xf>
    <xf numFmtId="0" fontId="11" fillId="0" borderId="49" xfId="0" applyFont="1" applyBorder="1" applyAlignment="1" applyProtection="1">
      <alignment horizontal="left" vertical="center" shrinkToFit="1"/>
    </xf>
    <xf numFmtId="0" fontId="8" fillId="0" borderId="5" xfId="0" applyFont="1" applyBorder="1" applyAlignment="1" applyProtection="1">
      <alignment horizontal="center" shrinkToFit="1"/>
      <protection locked="0"/>
    </xf>
    <xf numFmtId="0" fontId="8" fillId="0" borderId="6" xfId="0" applyFont="1" applyBorder="1" applyAlignment="1" applyProtection="1">
      <alignment horizontal="center" shrinkToFit="1"/>
      <protection locked="0"/>
    </xf>
    <xf numFmtId="0" fontId="8" fillId="0" borderId="7" xfId="0" applyFont="1" applyBorder="1" applyAlignment="1" applyProtection="1">
      <alignment horizontal="center" shrinkToFit="1"/>
      <protection locked="0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0" xfId="0" applyFont="1" applyBorder="1" applyAlignment="1" applyProtection="1">
      <alignment horizontal="left" shrinkToFit="1"/>
      <protection locked="0"/>
    </xf>
    <xf numFmtId="0" fontId="8" fillId="0" borderId="0" xfId="0" applyFont="1" applyBorder="1" applyAlignment="1" applyProtection="1">
      <protection locked="0"/>
    </xf>
    <xf numFmtId="0" fontId="0" fillId="0" borderId="0" xfId="0" applyAlignment="1"/>
    <xf numFmtId="0" fontId="12" fillId="0" borderId="0" xfId="0" applyFont="1" applyAlignment="1" applyProtection="1">
      <alignment horizontal="left" vertical="top" shrinkToFit="1"/>
      <protection locked="0"/>
    </xf>
    <xf numFmtId="0" fontId="12" fillId="0" borderId="5" xfId="0" applyFont="1" applyBorder="1" applyAlignment="1" applyProtection="1">
      <alignment horizontal="left" vertical="top" shrinkToFit="1"/>
      <protection locked="0"/>
    </xf>
    <xf numFmtId="0" fontId="8" fillId="0" borderId="2" xfId="0" applyFont="1" applyBorder="1" applyAlignment="1" applyProtection="1">
      <alignment horizontal="center" shrinkToFit="1"/>
      <protection locked="0"/>
    </xf>
    <xf numFmtId="0" fontId="8" fillId="0" borderId="3" xfId="0" applyFont="1" applyBorder="1" applyAlignment="1" applyProtection="1">
      <alignment horizontal="center" shrinkToFit="1"/>
      <protection locked="0"/>
    </xf>
    <xf numFmtId="0" fontId="8" fillId="0" borderId="1" xfId="0" applyFont="1" applyBorder="1" applyAlignment="1" applyProtection="1">
      <alignment horizontal="center" shrinkToFit="1"/>
      <protection locked="0"/>
    </xf>
    <xf numFmtId="0" fontId="12" fillId="0" borderId="0" xfId="0" applyFont="1" applyAlignment="1" applyProtection="1">
      <alignment horizontal="center" vertical="top" shrinkToFit="1"/>
      <protection locked="0"/>
    </xf>
    <xf numFmtId="0" fontId="8" fillId="0" borderId="8" xfId="0" applyFont="1" applyBorder="1" applyAlignment="1" applyProtection="1">
      <alignment horizontal="center" shrinkToFit="1"/>
      <protection locked="0"/>
    </xf>
    <xf numFmtId="0" fontId="8" fillId="0" borderId="56" xfId="0" applyFont="1" applyBorder="1" applyAlignment="1" applyProtection="1">
      <alignment horizontal="center" vertical="center" shrinkToFit="1"/>
    </xf>
    <xf numFmtId="0" fontId="8" fillId="0" borderId="57" xfId="0" applyFont="1" applyBorder="1" applyAlignment="1" applyProtection="1">
      <alignment horizontal="center" vertical="center" shrinkToFit="1"/>
    </xf>
    <xf numFmtId="0" fontId="8" fillId="0" borderId="58" xfId="0" applyFont="1" applyBorder="1" applyAlignment="1" applyProtection="1">
      <alignment horizontal="center" vertical="center" shrinkToFit="1"/>
    </xf>
    <xf numFmtId="0" fontId="8" fillId="0" borderId="59" xfId="0" applyFont="1" applyBorder="1" applyAlignment="1" applyProtection="1">
      <alignment horizontal="center" vertical="center" shrinkToFit="1"/>
    </xf>
    <xf numFmtId="0" fontId="8" fillId="0" borderId="60" xfId="0" applyFont="1" applyBorder="1" applyAlignment="1" applyProtection="1">
      <alignment horizontal="center" vertical="center" shrinkToFit="1"/>
    </xf>
    <xf numFmtId="0" fontId="8" fillId="0" borderId="61" xfId="0" applyFont="1" applyBorder="1" applyAlignment="1" applyProtection="1">
      <alignment horizontal="center" vertical="center" shrinkToFit="1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40</xdr:row>
      <xdr:rowOff>60960</xdr:rowOff>
    </xdr:from>
    <xdr:to>
      <xdr:col>13</xdr:col>
      <xdr:colOff>30480</xdr:colOff>
      <xdr:row>45</xdr:row>
      <xdr:rowOff>175260</xdr:rowOff>
    </xdr:to>
    <xdr:sp macro="" textlink="">
      <xdr:nvSpPr>
        <xdr:cNvPr id="2" name="楕円 1"/>
        <xdr:cNvSpPr/>
      </xdr:nvSpPr>
      <xdr:spPr>
        <a:xfrm>
          <a:off x="672465" y="7900035"/>
          <a:ext cx="1815465" cy="119062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400">
              <a:solidFill>
                <a:schemeClr val="tx1"/>
              </a:solidFill>
            </a:rPr>
            <a:t>収　受　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51"/>
  <sheetViews>
    <sheetView tabSelected="1" workbookViewId="0">
      <selection activeCell="V1" sqref="V1:AB1"/>
    </sheetView>
  </sheetViews>
  <sheetFormatPr defaultColWidth="8.125" defaultRowHeight="13.5" x14ac:dyDescent="0.15"/>
  <cols>
    <col min="1" max="1" width="0.75" style="22" customWidth="1"/>
    <col min="2" max="13" width="2.625" style="22" customWidth="1"/>
    <col min="14" max="15" width="6.375" style="22" customWidth="1"/>
    <col min="16" max="16" width="13" style="22" customWidth="1"/>
    <col min="17" max="27" width="2.5" style="22" customWidth="1"/>
    <col min="28" max="28" width="3.25" style="22" customWidth="1"/>
    <col min="29" max="31" width="2.375" style="22" customWidth="1"/>
    <col min="32" max="32" width="12.25" style="22" customWidth="1"/>
    <col min="33" max="33" width="18.125" style="22" customWidth="1"/>
    <col min="34" max="36" width="3.75" style="22" customWidth="1"/>
    <col min="37" max="37" width="13.25" style="22" customWidth="1"/>
    <col min="38" max="38" width="3.75" style="22" customWidth="1"/>
    <col min="39" max="79" width="2.375" style="22" customWidth="1"/>
    <col min="80" max="16384" width="8.125" style="22"/>
  </cols>
  <sheetData>
    <row r="1" spans="1:38" ht="18" customHeight="1" x14ac:dyDescent="0.15">
      <c r="A1" s="62" t="s">
        <v>20</v>
      </c>
      <c r="B1" s="62"/>
      <c r="C1" s="62"/>
      <c r="D1" s="62"/>
      <c r="E1" s="62"/>
      <c r="F1" s="62"/>
      <c r="G1" s="62"/>
      <c r="U1" s="23"/>
      <c r="V1" s="63"/>
      <c r="W1" s="63"/>
      <c r="X1" s="63"/>
      <c r="Y1" s="63"/>
      <c r="Z1" s="63"/>
      <c r="AA1" s="63"/>
      <c r="AB1" s="63"/>
    </row>
    <row r="2" spans="1:38" x14ac:dyDescent="0.15">
      <c r="AF2" s="53"/>
      <c r="AG2" s="15" t="s">
        <v>11</v>
      </c>
      <c r="AH2" s="53"/>
      <c r="AI2" s="53"/>
      <c r="AJ2" s="53"/>
      <c r="AK2" s="53"/>
      <c r="AL2" s="53"/>
    </row>
    <row r="3" spans="1:38" ht="30" customHeight="1" x14ac:dyDescent="0.15">
      <c r="A3" s="64" t="s">
        <v>21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F3" s="53"/>
      <c r="AG3" s="16" t="s">
        <v>12</v>
      </c>
      <c r="AH3" s="53"/>
      <c r="AI3" s="53"/>
      <c r="AJ3" s="53"/>
      <c r="AK3" s="53"/>
      <c r="AL3" s="53"/>
    </row>
    <row r="4" spans="1:38" ht="18" customHeight="1" thickBot="1" x14ac:dyDescent="0.2">
      <c r="AF4" s="53"/>
      <c r="AG4" s="53"/>
      <c r="AH4" s="53"/>
      <c r="AI4" s="53"/>
      <c r="AJ4" s="53"/>
      <c r="AK4" s="53"/>
      <c r="AL4" s="53"/>
    </row>
    <row r="5" spans="1:38" ht="17.25" customHeight="1" x14ac:dyDescent="0.15">
      <c r="B5" s="65" t="s">
        <v>22</v>
      </c>
      <c r="C5" s="66"/>
      <c r="D5" s="66"/>
      <c r="E5" s="66"/>
      <c r="F5" s="67"/>
      <c r="G5" s="65" t="s">
        <v>23</v>
      </c>
      <c r="H5" s="66"/>
      <c r="I5" s="66"/>
      <c r="J5" s="66"/>
      <c r="K5" s="66"/>
      <c r="L5" s="66"/>
      <c r="M5" s="67"/>
      <c r="AF5" s="3" t="s">
        <v>13</v>
      </c>
      <c r="AG5" s="4"/>
      <c r="AH5" s="53"/>
      <c r="AI5" s="53"/>
      <c r="AJ5" s="53"/>
      <c r="AK5" s="53"/>
      <c r="AL5" s="53"/>
    </row>
    <row r="6" spans="1:38" ht="17.25" customHeight="1" thickBot="1" x14ac:dyDescent="0.2">
      <c r="B6" s="59" t="s">
        <v>24</v>
      </c>
      <c r="C6" s="60"/>
      <c r="D6" s="60"/>
      <c r="E6" s="60"/>
      <c r="F6" s="61"/>
      <c r="G6" s="59" t="s">
        <v>25</v>
      </c>
      <c r="H6" s="60"/>
      <c r="I6" s="60"/>
      <c r="J6" s="60"/>
      <c r="K6" s="60"/>
      <c r="L6" s="60"/>
      <c r="M6" s="61"/>
      <c r="AF6" s="3" t="s">
        <v>1</v>
      </c>
      <c r="AG6" s="4"/>
      <c r="AH6" s="53"/>
      <c r="AI6" s="53"/>
      <c r="AJ6" s="53"/>
      <c r="AK6" s="53"/>
      <c r="AL6" s="8">
        <f>LEN(AG6)</f>
        <v>0</v>
      </c>
    </row>
    <row r="7" spans="1:38" ht="15" customHeight="1" x14ac:dyDescent="0.15">
      <c r="B7" s="86" t="str">
        <f>IF(AG5&lt;&gt;"",AG5,"")</f>
        <v/>
      </c>
      <c r="C7" s="87"/>
      <c r="D7" s="87"/>
      <c r="E7" s="87"/>
      <c r="F7" s="88"/>
      <c r="G7" s="86" t="str">
        <f>IF(AG7&lt;&gt;"",AG7,"")</f>
        <v/>
      </c>
      <c r="H7" s="87"/>
      <c r="I7" s="87"/>
      <c r="J7" s="87"/>
      <c r="K7" s="87"/>
      <c r="L7" s="87"/>
      <c r="M7" s="88"/>
      <c r="AF7" s="3" t="s">
        <v>0</v>
      </c>
      <c r="AG7" s="4"/>
      <c r="AH7" s="68" t="s">
        <v>14</v>
      </c>
      <c r="AI7" s="69"/>
      <c r="AJ7" s="69"/>
      <c r="AK7" s="69"/>
      <c r="AL7" s="53"/>
    </row>
    <row r="8" spans="1:38" ht="15" customHeight="1" x14ac:dyDescent="0.15">
      <c r="B8" s="89"/>
      <c r="C8" s="90"/>
      <c r="D8" s="90"/>
      <c r="E8" s="90"/>
      <c r="F8" s="91"/>
      <c r="G8" s="89"/>
      <c r="H8" s="90"/>
      <c r="I8" s="90"/>
      <c r="J8" s="90"/>
      <c r="K8" s="90"/>
      <c r="L8" s="90"/>
      <c r="M8" s="91"/>
      <c r="AF8" s="3" t="s">
        <v>2</v>
      </c>
      <c r="AG8" s="4"/>
      <c r="AH8" s="5" t="e">
        <f>IF(LEN(AG8)=6,MOD(VALUE(MID(AG8,1,5)),19),MOD(VALUE(MID(AG8,1,6)),19))</f>
        <v>#VALUE!</v>
      </c>
      <c r="AI8" s="6" t="e">
        <f>INT(AH8/10)+MOD(AH8,10)</f>
        <v>#VALUE!</v>
      </c>
      <c r="AJ8" s="7" t="e">
        <f>VALUE(RIGHT(AG8,1))</f>
        <v>#VALUE!</v>
      </c>
      <c r="AK8" s="17" t="e">
        <f>IF(AI8&lt;&gt;AJ8,"職員番号誤り","")</f>
        <v>#VALUE!</v>
      </c>
      <c r="AL8" s="8">
        <f>LEN(AG8)</f>
        <v>0</v>
      </c>
    </row>
    <row r="9" spans="1:38" ht="18" customHeight="1" x14ac:dyDescent="0.15">
      <c r="B9" s="70" t="str">
        <f>IF(AND($AG6&lt;&gt;"",$AL6=5),MID($AG6,1,1),"")</f>
        <v/>
      </c>
      <c r="C9" s="72" t="str">
        <f>IF(AND($AG6&lt;&gt;"",$AL6=5),MID($AG6,2,1),"")</f>
        <v/>
      </c>
      <c r="D9" s="72" t="str">
        <f>IF(AND($AG6&lt;&gt;"",$AL6=5),MID($AG6,3,1),"")</f>
        <v/>
      </c>
      <c r="E9" s="72" t="str">
        <f>IF(AND($AG6&lt;&gt;"",$AL6=5),MID($AG6,4,1),"")</f>
        <v/>
      </c>
      <c r="F9" s="74" t="str">
        <f>IF(AND($AG6&lt;&gt;"",$AL6=5),MID($AG6,5,1),"")</f>
        <v/>
      </c>
      <c r="G9" s="70" t="str">
        <f>IF(AL8=6,0,IF(AL8&gt;6,MID($AG8,$AL8-6,1),""))</f>
        <v/>
      </c>
      <c r="H9" s="72" t="str">
        <f>IF($AL8&gt;5,MID($AG8,$AL8-5,1),"")</f>
        <v/>
      </c>
      <c r="I9" s="72" t="str">
        <f>IF($AL8&gt;5,MID($AG8,$AL8-4,1),"")</f>
        <v/>
      </c>
      <c r="J9" s="72" t="str">
        <f>IF($AL8&gt;5,MID($AG8,$AL8-3,1),"")</f>
        <v/>
      </c>
      <c r="K9" s="72" t="str">
        <f>IF($AL8&gt;5,MID($AG8,$AL8-2,1),"")</f>
        <v/>
      </c>
      <c r="L9" s="72" t="str">
        <f>IF($AL8&gt;5,MID($AG8,$AL8-1,1),"")</f>
        <v/>
      </c>
      <c r="M9" s="74" t="str">
        <f>IF($AL8&gt;5,MID($AG8,$AL8,1),"")</f>
        <v/>
      </c>
    </row>
    <row r="10" spans="1:38" ht="18" customHeight="1" thickBot="1" x14ac:dyDescent="0.2">
      <c r="B10" s="71"/>
      <c r="C10" s="73"/>
      <c r="D10" s="73"/>
      <c r="E10" s="73"/>
      <c r="F10" s="75"/>
      <c r="G10" s="71"/>
      <c r="H10" s="73"/>
      <c r="I10" s="73"/>
      <c r="J10" s="73"/>
      <c r="K10" s="73"/>
      <c r="L10" s="73"/>
      <c r="M10" s="75"/>
    </row>
    <row r="11" spans="1:38" ht="9" customHeight="1" thickBot="1" x14ac:dyDescent="0.2"/>
    <row r="12" spans="1:38" ht="17.25" customHeight="1" x14ac:dyDescent="0.15">
      <c r="B12" s="65" t="s">
        <v>26</v>
      </c>
      <c r="C12" s="76"/>
      <c r="D12" s="161" t="s">
        <v>56</v>
      </c>
      <c r="E12" s="162"/>
      <c r="F12" s="162"/>
      <c r="G12" s="162"/>
      <c r="H12" s="162"/>
      <c r="I12" s="162"/>
      <c r="J12" s="163"/>
      <c r="K12" s="79" t="s">
        <v>27</v>
      </c>
      <c r="L12" s="66"/>
      <c r="M12" s="66"/>
      <c r="N12" s="66"/>
      <c r="O12" s="76"/>
      <c r="P12" s="79" t="s">
        <v>5</v>
      </c>
      <c r="Q12" s="76"/>
      <c r="R12" s="79" t="s">
        <v>28</v>
      </c>
      <c r="S12" s="66"/>
      <c r="T12" s="66"/>
      <c r="U12" s="66"/>
      <c r="V12" s="66"/>
      <c r="W12" s="76"/>
      <c r="X12" s="79" t="s">
        <v>29</v>
      </c>
      <c r="Y12" s="66"/>
      <c r="Z12" s="66"/>
      <c r="AA12" s="66"/>
      <c r="AB12" s="67"/>
      <c r="AF12" s="24" t="s">
        <v>57</v>
      </c>
      <c r="AG12" s="25"/>
      <c r="AH12" s="9" t="str">
        <f>TEXT(AG12,"g")</f>
        <v>M</v>
      </c>
      <c r="AI12" s="10" t="str">
        <f>TEXT(AG12,"ee")</f>
        <v>33</v>
      </c>
      <c r="AJ12" s="11" t="str">
        <f>TEXT(MONTH(AG12),"00")</f>
        <v>01</v>
      </c>
      <c r="AK12" s="12" t="str">
        <f>TEXT(DAY(AG12),"00")</f>
        <v>00</v>
      </c>
      <c r="AL12" s="26"/>
    </row>
    <row r="13" spans="1:38" x14ac:dyDescent="0.15">
      <c r="B13" s="77"/>
      <c r="C13" s="78"/>
      <c r="D13" s="94" t="s">
        <v>30</v>
      </c>
      <c r="E13" s="97" t="s">
        <v>3</v>
      </c>
      <c r="F13" s="98"/>
      <c r="G13" s="99" t="s">
        <v>19</v>
      </c>
      <c r="H13" s="99"/>
      <c r="I13" s="97" t="s">
        <v>4</v>
      </c>
      <c r="J13" s="98"/>
      <c r="K13" s="80"/>
      <c r="L13" s="81"/>
      <c r="M13" s="81"/>
      <c r="N13" s="81"/>
      <c r="O13" s="78"/>
      <c r="P13" s="80"/>
      <c r="Q13" s="78"/>
      <c r="R13" s="80"/>
      <c r="S13" s="81"/>
      <c r="T13" s="81"/>
      <c r="U13" s="81"/>
      <c r="V13" s="81"/>
      <c r="W13" s="78"/>
      <c r="X13" s="80"/>
      <c r="Y13" s="81"/>
      <c r="Z13" s="81"/>
      <c r="AA13" s="81"/>
      <c r="AB13" s="92"/>
      <c r="AF13" s="24" t="s">
        <v>31</v>
      </c>
      <c r="AG13" s="27"/>
      <c r="AH13" s="26"/>
      <c r="AI13" s="26"/>
      <c r="AJ13" s="26"/>
      <c r="AK13" s="26"/>
      <c r="AL13" s="26"/>
    </row>
    <row r="14" spans="1:38" ht="13.5" customHeight="1" x14ac:dyDescent="0.15">
      <c r="B14" s="77" t="s">
        <v>32</v>
      </c>
      <c r="C14" s="78"/>
      <c r="D14" s="95"/>
      <c r="E14" s="80"/>
      <c r="F14" s="78"/>
      <c r="G14" s="81"/>
      <c r="H14" s="81"/>
      <c r="I14" s="80"/>
      <c r="J14" s="78"/>
      <c r="K14" s="80"/>
      <c r="L14" s="81"/>
      <c r="M14" s="81"/>
      <c r="N14" s="81"/>
      <c r="O14" s="78"/>
      <c r="P14" s="80"/>
      <c r="Q14" s="78"/>
      <c r="R14" s="80"/>
      <c r="S14" s="81"/>
      <c r="T14" s="81"/>
      <c r="U14" s="81"/>
      <c r="V14" s="81"/>
      <c r="W14" s="78"/>
      <c r="X14" s="80"/>
      <c r="Y14" s="81"/>
      <c r="Z14" s="81"/>
      <c r="AA14" s="81"/>
      <c r="AB14" s="92"/>
      <c r="AF14" s="24" t="s">
        <v>33</v>
      </c>
      <c r="AG14" s="27"/>
      <c r="AH14" s="26"/>
      <c r="AI14" s="26"/>
      <c r="AJ14" s="26"/>
      <c r="AK14" s="26"/>
      <c r="AL14" s="26"/>
    </row>
    <row r="15" spans="1:38" ht="13.5" customHeight="1" thickBot="1" x14ac:dyDescent="0.2">
      <c r="B15" s="85"/>
      <c r="C15" s="84"/>
      <c r="D15" s="96"/>
      <c r="E15" s="82"/>
      <c r="F15" s="84"/>
      <c r="G15" s="83"/>
      <c r="H15" s="83"/>
      <c r="I15" s="82"/>
      <c r="J15" s="84"/>
      <c r="K15" s="82"/>
      <c r="L15" s="83"/>
      <c r="M15" s="83"/>
      <c r="N15" s="83"/>
      <c r="O15" s="84"/>
      <c r="P15" s="82"/>
      <c r="Q15" s="84"/>
      <c r="R15" s="82"/>
      <c r="S15" s="83"/>
      <c r="T15" s="83"/>
      <c r="U15" s="83"/>
      <c r="V15" s="83"/>
      <c r="W15" s="84"/>
      <c r="X15" s="82"/>
      <c r="Y15" s="83"/>
      <c r="Z15" s="83"/>
      <c r="AA15" s="83"/>
      <c r="AB15" s="93"/>
      <c r="AF15" s="24" t="s">
        <v>34</v>
      </c>
      <c r="AG15" s="25"/>
      <c r="AH15" s="9" t="str">
        <f>TEXT(AG15,"gggg")</f>
        <v>明治</v>
      </c>
      <c r="AI15" s="10" t="str">
        <f>TEXT(AG15,"ee")</f>
        <v>33</v>
      </c>
      <c r="AJ15" s="11" t="str">
        <f>TEXT(MONTH(AG15),"00")</f>
        <v>01</v>
      </c>
      <c r="AK15" s="12" t="str">
        <f>TEXT(DAY(AG15),"00")</f>
        <v>00</v>
      </c>
      <c r="AL15" s="26"/>
    </row>
    <row r="16" spans="1:38" ht="18.75" customHeight="1" x14ac:dyDescent="0.15">
      <c r="B16" s="65"/>
      <c r="C16" s="76"/>
      <c r="D16" s="112" t="str">
        <f>IF(AH12="R",5,IF(AH12="H",4,IF(AH12="S",3,IF(AH12="T",2,IF(AND(AH12="M",AG12&lt;&gt;""),1,"")))))</f>
        <v/>
      </c>
      <c r="E16" s="115" t="str">
        <f>IF(AG12&lt;&gt;"",LEFT(AI12,1),"")</f>
        <v/>
      </c>
      <c r="F16" s="118" t="str">
        <f>IF(AG12&lt;&gt;"",RIGHT(AI12,1),"")</f>
        <v/>
      </c>
      <c r="G16" s="155"/>
      <c r="H16" s="158"/>
      <c r="I16" s="155"/>
      <c r="J16" s="158"/>
      <c r="K16" s="121" t="str">
        <f>" ﾌﾘｶﾞﾅ  " &amp; IF(AG13&lt;&gt;"",ASC(PHONETIC(AG13)),"")</f>
        <v xml:space="preserve"> ﾌﾘｶﾞﾅ  </v>
      </c>
      <c r="L16" s="122"/>
      <c r="M16" s="122"/>
      <c r="N16" s="122"/>
      <c r="O16" s="123"/>
      <c r="P16" s="124" t="str">
        <f>IF(AG15&lt;&gt;"",TEXT(AG15,"ggge年m月d日"),"　　年　　月　　日")</f>
        <v>　　年　　月　　日</v>
      </c>
      <c r="Q16" s="125"/>
      <c r="R16" s="124" t="str">
        <f>IF(AG16&lt;&gt;"",AG16,"")</f>
        <v/>
      </c>
      <c r="S16" s="87"/>
      <c r="T16" s="87"/>
      <c r="U16" s="87"/>
      <c r="V16" s="87"/>
      <c r="W16" s="125"/>
      <c r="X16" s="100"/>
      <c r="Y16" s="101"/>
      <c r="Z16" s="101"/>
      <c r="AA16" s="101"/>
      <c r="AB16" s="28" t="s">
        <v>35</v>
      </c>
      <c r="AF16" s="24" t="s">
        <v>36</v>
      </c>
      <c r="AG16" s="25"/>
      <c r="AH16" s="18"/>
      <c r="AI16" s="19"/>
      <c r="AJ16" s="20"/>
      <c r="AK16" s="21"/>
      <c r="AL16" s="26"/>
    </row>
    <row r="17" spans="2:38" ht="15" customHeight="1" x14ac:dyDescent="0.15">
      <c r="B17" s="77"/>
      <c r="C17" s="78"/>
      <c r="D17" s="113"/>
      <c r="E17" s="116"/>
      <c r="F17" s="119"/>
      <c r="G17" s="156"/>
      <c r="H17" s="159"/>
      <c r="I17" s="156"/>
      <c r="J17" s="159"/>
      <c r="K17" s="106" t="str">
        <f>IF(AG14&lt;&gt;"",AG14,"")</f>
        <v/>
      </c>
      <c r="L17" s="107"/>
      <c r="M17" s="107"/>
      <c r="N17" s="107"/>
      <c r="O17" s="108"/>
      <c r="P17" s="126"/>
      <c r="Q17" s="127"/>
      <c r="R17" s="126"/>
      <c r="S17" s="128"/>
      <c r="T17" s="128"/>
      <c r="U17" s="128"/>
      <c r="V17" s="128"/>
      <c r="W17" s="127"/>
      <c r="X17" s="102"/>
      <c r="Y17" s="103"/>
      <c r="Z17" s="103"/>
      <c r="AA17" s="103"/>
      <c r="AB17" s="29"/>
      <c r="AF17" s="24" t="s">
        <v>58</v>
      </c>
      <c r="AG17" s="25"/>
      <c r="AH17" s="9" t="str">
        <f>TEXT(AG17,"g")</f>
        <v>M</v>
      </c>
      <c r="AI17" s="10" t="str">
        <f>TEXT(AG17,"ee")</f>
        <v>33</v>
      </c>
      <c r="AJ17" s="11" t="str">
        <f>TEXT(MONTH(AG17),"00")</f>
        <v>01</v>
      </c>
      <c r="AK17" s="12" t="str">
        <f>TEXT(DAY(AG17),"00")</f>
        <v>00</v>
      </c>
      <c r="AL17" s="26"/>
    </row>
    <row r="18" spans="2:38" ht="15" customHeight="1" thickBot="1" x14ac:dyDescent="0.2">
      <c r="B18" s="85"/>
      <c r="C18" s="84"/>
      <c r="D18" s="114"/>
      <c r="E18" s="117"/>
      <c r="F18" s="120"/>
      <c r="G18" s="157"/>
      <c r="H18" s="160"/>
      <c r="I18" s="157"/>
      <c r="J18" s="160"/>
      <c r="K18" s="109"/>
      <c r="L18" s="110"/>
      <c r="M18" s="110"/>
      <c r="N18" s="110"/>
      <c r="O18" s="111"/>
      <c r="P18" s="109"/>
      <c r="Q18" s="111"/>
      <c r="R18" s="109"/>
      <c r="S18" s="110"/>
      <c r="T18" s="110"/>
      <c r="U18" s="110"/>
      <c r="V18" s="110"/>
      <c r="W18" s="111"/>
      <c r="X18" s="104"/>
      <c r="Y18" s="105"/>
      <c r="Z18" s="105"/>
      <c r="AA18" s="105"/>
      <c r="AB18" s="30"/>
      <c r="AF18" s="24" t="s">
        <v>37</v>
      </c>
      <c r="AG18" s="27"/>
      <c r="AH18" s="26"/>
      <c r="AI18" s="26"/>
      <c r="AJ18" s="26"/>
      <c r="AK18" s="26"/>
      <c r="AL18" s="26"/>
    </row>
    <row r="19" spans="2:38" ht="18.75" customHeight="1" x14ac:dyDescent="0.15">
      <c r="B19" s="65"/>
      <c r="C19" s="76"/>
      <c r="D19" s="112" t="str">
        <f>IF(AH17="R",5,IF(AH17="H",4,IF(AH17="S",3,IF(AH17="T",2,IF(AND(AH17="M",AG17&lt;&gt;""),1,"")))))</f>
        <v/>
      </c>
      <c r="E19" s="115" t="str">
        <f>IF(AG17&lt;&gt;"",LEFT(AI17,1),"")</f>
        <v/>
      </c>
      <c r="F19" s="118" t="str">
        <f>IF(AG17&lt;&gt;"",RIGHT(AI17,1),"")</f>
        <v/>
      </c>
      <c r="G19" s="155"/>
      <c r="H19" s="158"/>
      <c r="I19" s="155"/>
      <c r="J19" s="158"/>
      <c r="K19" s="121" t="str">
        <f>" ﾌﾘｶﾞﾅ  " &amp; IF(AG18&lt;&gt;"",ASC(PHONETIC(AG18)),"")</f>
        <v xml:space="preserve"> ﾌﾘｶﾞﾅ  </v>
      </c>
      <c r="L19" s="122"/>
      <c r="M19" s="122"/>
      <c r="N19" s="122"/>
      <c r="O19" s="123"/>
      <c r="P19" s="124" t="str">
        <f>IF(AG20&lt;&gt;"",TEXT(AG20,"ggge年m月d日"),"　　年　　月　　日")</f>
        <v>　　年　　月　　日</v>
      </c>
      <c r="Q19" s="125"/>
      <c r="R19" s="129" t="str">
        <f>IF(AG21&lt;&gt;"",AG21,"")</f>
        <v/>
      </c>
      <c r="S19" s="130"/>
      <c r="T19" s="130"/>
      <c r="U19" s="130"/>
      <c r="V19" s="130"/>
      <c r="W19" s="131"/>
      <c r="X19" s="100"/>
      <c r="Y19" s="101"/>
      <c r="Z19" s="101"/>
      <c r="AA19" s="101"/>
      <c r="AB19" s="28" t="s">
        <v>35</v>
      </c>
      <c r="AF19" s="24" t="s">
        <v>38</v>
      </c>
      <c r="AG19" s="27"/>
      <c r="AH19" s="26"/>
      <c r="AI19" s="26"/>
      <c r="AJ19" s="26"/>
      <c r="AK19" s="26"/>
      <c r="AL19" s="26"/>
    </row>
    <row r="20" spans="2:38" ht="15" customHeight="1" x14ac:dyDescent="0.15">
      <c r="B20" s="77"/>
      <c r="C20" s="78"/>
      <c r="D20" s="113"/>
      <c r="E20" s="116"/>
      <c r="F20" s="119"/>
      <c r="G20" s="156"/>
      <c r="H20" s="159"/>
      <c r="I20" s="156"/>
      <c r="J20" s="159"/>
      <c r="K20" s="106" t="str">
        <f>IF(AG19&lt;&gt;"",AG19,"")</f>
        <v/>
      </c>
      <c r="L20" s="107"/>
      <c r="M20" s="107"/>
      <c r="N20" s="107"/>
      <c r="O20" s="108"/>
      <c r="P20" s="126"/>
      <c r="Q20" s="127"/>
      <c r="R20" s="132"/>
      <c r="S20" s="133"/>
      <c r="T20" s="133"/>
      <c r="U20" s="133"/>
      <c r="V20" s="133"/>
      <c r="W20" s="134"/>
      <c r="X20" s="102"/>
      <c r="Y20" s="103"/>
      <c r="Z20" s="103"/>
      <c r="AA20" s="103"/>
      <c r="AB20" s="29"/>
      <c r="AF20" s="24" t="s">
        <v>39</v>
      </c>
      <c r="AG20" s="25"/>
      <c r="AH20" s="9" t="str">
        <f>TEXT(AG20,"gggg")</f>
        <v>明治</v>
      </c>
      <c r="AI20" s="10" t="str">
        <f>TEXT(AG20,"ee")</f>
        <v>33</v>
      </c>
      <c r="AJ20" s="11" t="str">
        <f>TEXT(MONTH(AG20),"00")</f>
        <v>01</v>
      </c>
      <c r="AK20" s="12" t="str">
        <f>TEXT(DAY(AG20),"00")</f>
        <v>00</v>
      </c>
      <c r="AL20" s="26"/>
    </row>
    <row r="21" spans="2:38" ht="15" customHeight="1" thickBot="1" x14ac:dyDescent="0.2">
      <c r="B21" s="85"/>
      <c r="C21" s="84"/>
      <c r="D21" s="114"/>
      <c r="E21" s="117"/>
      <c r="F21" s="120"/>
      <c r="G21" s="157"/>
      <c r="H21" s="160"/>
      <c r="I21" s="157"/>
      <c r="J21" s="160"/>
      <c r="K21" s="109"/>
      <c r="L21" s="110"/>
      <c r="M21" s="110"/>
      <c r="N21" s="110"/>
      <c r="O21" s="111"/>
      <c r="P21" s="109"/>
      <c r="Q21" s="111"/>
      <c r="R21" s="135"/>
      <c r="S21" s="136"/>
      <c r="T21" s="136"/>
      <c r="U21" s="136"/>
      <c r="V21" s="136"/>
      <c r="W21" s="137"/>
      <c r="X21" s="104"/>
      <c r="Y21" s="105"/>
      <c r="Z21" s="105"/>
      <c r="AA21" s="105"/>
      <c r="AB21" s="30"/>
      <c r="AF21" s="24" t="s">
        <v>40</v>
      </c>
      <c r="AG21" s="25"/>
      <c r="AH21" s="18"/>
      <c r="AI21" s="19"/>
      <c r="AJ21" s="20"/>
      <c r="AK21" s="21"/>
      <c r="AL21" s="26"/>
    </row>
    <row r="22" spans="2:38" ht="18.75" customHeight="1" x14ac:dyDescent="0.15">
      <c r="B22" s="65"/>
      <c r="C22" s="76"/>
      <c r="D22" s="112" t="str">
        <f>IF(AH22="R",5,IF(AH22="H",4,IF(AH22="S",3,IF(AH22="T",2,IF(AND(AH22="M",AG22&lt;&gt;""),1,"")))))</f>
        <v/>
      </c>
      <c r="E22" s="115" t="str">
        <f>IF(AG22&lt;&gt;"",LEFT(AI22,1),"")</f>
        <v/>
      </c>
      <c r="F22" s="118" t="str">
        <f>IF(AG22&lt;&gt;"",RIGHT(AI22,1),"")</f>
        <v/>
      </c>
      <c r="G22" s="155"/>
      <c r="H22" s="158"/>
      <c r="I22" s="155"/>
      <c r="J22" s="158"/>
      <c r="K22" s="138" t="str">
        <f>" ﾌﾘｶﾞﾅ  " &amp; IF(AG23&lt;&gt;"",ASC(PHONETIC(AG23)),"")</f>
        <v xml:space="preserve"> ﾌﾘｶﾞﾅ  </v>
      </c>
      <c r="L22" s="139"/>
      <c r="M22" s="139"/>
      <c r="N22" s="139"/>
      <c r="O22" s="140"/>
      <c r="P22" s="124" t="str">
        <f>IF(AG25&lt;&gt;"",TEXT(AG25,"ggge年m月d日"),"　　年　　月　　日")</f>
        <v>　　年　　月　　日</v>
      </c>
      <c r="Q22" s="125"/>
      <c r="R22" s="129" t="str">
        <f>IF(AG26&lt;&gt;"",AG26,"")</f>
        <v/>
      </c>
      <c r="S22" s="130"/>
      <c r="T22" s="130"/>
      <c r="U22" s="130"/>
      <c r="V22" s="130"/>
      <c r="W22" s="131"/>
      <c r="X22" s="100"/>
      <c r="Y22" s="101"/>
      <c r="Z22" s="101"/>
      <c r="AA22" s="101"/>
      <c r="AB22" s="28" t="s">
        <v>35</v>
      </c>
      <c r="AF22" s="24" t="s">
        <v>59</v>
      </c>
      <c r="AG22" s="25"/>
      <c r="AH22" s="9" t="str">
        <f>TEXT(AG22,"g")</f>
        <v>M</v>
      </c>
      <c r="AI22" s="10" t="str">
        <f>TEXT(AG22,"ee")</f>
        <v>33</v>
      </c>
      <c r="AJ22" s="11" t="str">
        <f>TEXT(MONTH(AG22),"00")</f>
        <v>01</v>
      </c>
      <c r="AK22" s="12" t="str">
        <f>TEXT(DAY(AG22),"00")</f>
        <v>00</v>
      </c>
      <c r="AL22" s="26"/>
    </row>
    <row r="23" spans="2:38" ht="15" customHeight="1" x14ac:dyDescent="0.15">
      <c r="B23" s="77"/>
      <c r="C23" s="78"/>
      <c r="D23" s="113"/>
      <c r="E23" s="116"/>
      <c r="F23" s="119"/>
      <c r="G23" s="156"/>
      <c r="H23" s="159"/>
      <c r="I23" s="156"/>
      <c r="J23" s="159"/>
      <c r="K23" s="106" t="str">
        <f>IF(AG24&lt;&gt;"",AG24,"")</f>
        <v/>
      </c>
      <c r="L23" s="107"/>
      <c r="M23" s="107"/>
      <c r="N23" s="107"/>
      <c r="O23" s="108"/>
      <c r="P23" s="126"/>
      <c r="Q23" s="127"/>
      <c r="R23" s="132"/>
      <c r="S23" s="133"/>
      <c r="T23" s="133"/>
      <c r="U23" s="133"/>
      <c r="V23" s="133"/>
      <c r="W23" s="134"/>
      <c r="X23" s="102"/>
      <c r="Y23" s="103"/>
      <c r="Z23" s="103"/>
      <c r="AA23" s="103"/>
      <c r="AB23" s="29"/>
      <c r="AF23" s="24" t="s">
        <v>41</v>
      </c>
      <c r="AG23" s="27"/>
      <c r="AH23" s="26"/>
      <c r="AI23" s="26"/>
      <c r="AJ23" s="26"/>
      <c r="AK23" s="26"/>
      <c r="AL23" s="26"/>
    </row>
    <row r="24" spans="2:38" ht="15" customHeight="1" thickBot="1" x14ac:dyDescent="0.2">
      <c r="B24" s="85"/>
      <c r="C24" s="84"/>
      <c r="D24" s="114"/>
      <c r="E24" s="117"/>
      <c r="F24" s="120"/>
      <c r="G24" s="157"/>
      <c r="H24" s="160"/>
      <c r="I24" s="157"/>
      <c r="J24" s="160"/>
      <c r="K24" s="109"/>
      <c r="L24" s="110"/>
      <c r="M24" s="110"/>
      <c r="N24" s="110"/>
      <c r="O24" s="111"/>
      <c r="P24" s="109"/>
      <c r="Q24" s="111"/>
      <c r="R24" s="135"/>
      <c r="S24" s="136"/>
      <c r="T24" s="136"/>
      <c r="U24" s="136"/>
      <c r="V24" s="136"/>
      <c r="W24" s="137"/>
      <c r="X24" s="104"/>
      <c r="Y24" s="105"/>
      <c r="Z24" s="105"/>
      <c r="AA24" s="105"/>
      <c r="AB24" s="30"/>
      <c r="AF24" s="24" t="s">
        <v>42</v>
      </c>
      <c r="AG24" s="27"/>
      <c r="AH24" s="26"/>
      <c r="AI24" s="26"/>
      <c r="AJ24" s="26"/>
      <c r="AK24" s="26"/>
      <c r="AL24" s="26"/>
    </row>
    <row r="25" spans="2:38" x14ac:dyDescent="0.15"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41"/>
      <c r="AF25" s="24" t="s">
        <v>43</v>
      </c>
      <c r="AG25" s="25"/>
      <c r="AH25" s="9" t="str">
        <f>TEXT(AG25,"gggg")</f>
        <v>明治</v>
      </c>
      <c r="AI25" s="10" t="str">
        <f>TEXT(AG25,"ee")</f>
        <v>33</v>
      </c>
      <c r="AJ25" s="11" t="str">
        <f>TEXT(MONTH(AG25),"00")</f>
        <v>01</v>
      </c>
      <c r="AK25" s="12" t="str">
        <f>TEXT(DAY(AG25),"00")</f>
        <v>00</v>
      </c>
    </row>
    <row r="26" spans="2:38" x14ac:dyDescent="0.15"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41"/>
      <c r="AF26" s="24" t="s">
        <v>44</v>
      </c>
      <c r="AG26" s="27"/>
      <c r="AH26" s="26"/>
      <c r="AI26" s="26"/>
      <c r="AJ26" s="26"/>
      <c r="AK26" s="26"/>
    </row>
    <row r="27" spans="2:38" x14ac:dyDescent="0.15">
      <c r="B27" s="142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4"/>
    </row>
    <row r="28" spans="2:38" ht="12" customHeight="1" x14ac:dyDescent="0.15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3"/>
    </row>
    <row r="29" spans="2:38" x14ac:dyDescent="0.15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</row>
    <row r="30" spans="2:38" ht="15" customHeight="1" x14ac:dyDescent="0.15">
      <c r="B30" s="37"/>
      <c r="C30" s="145" t="s">
        <v>6</v>
      </c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9"/>
    </row>
    <row r="31" spans="2:38" x14ac:dyDescent="0.15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9"/>
    </row>
    <row r="32" spans="2:38" ht="12.75" customHeight="1" x14ac:dyDescent="0.15">
      <c r="B32" s="37"/>
      <c r="C32" s="38"/>
      <c r="D32" s="38"/>
      <c r="E32" s="145" t="s">
        <v>18</v>
      </c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</row>
    <row r="33" spans="2:55" x14ac:dyDescent="0.15"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9"/>
    </row>
    <row r="34" spans="2:55" ht="13.5" customHeight="1" x14ac:dyDescent="0.15">
      <c r="B34" s="37"/>
      <c r="C34" s="38"/>
      <c r="D34" s="38"/>
      <c r="E34" s="38"/>
      <c r="F34" s="145" t="s">
        <v>45</v>
      </c>
      <c r="G34" s="145"/>
      <c r="H34" s="145"/>
      <c r="I34" s="145"/>
      <c r="J34" s="145"/>
      <c r="K34" s="145"/>
      <c r="L34" s="145"/>
      <c r="M34" s="145"/>
      <c r="N34" s="145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9"/>
    </row>
    <row r="35" spans="2:55" x14ac:dyDescent="0.1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40" t="s">
        <v>46</v>
      </c>
      <c r="P35" s="55" t="s">
        <v>47</v>
      </c>
      <c r="Q35" s="41"/>
      <c r="R35" s="42" t="s">
        <v>15</v>
      </c>
      <c r="S35" s="38"/>
      <c r="W35" s="38"/>
      <c r="X35" s="38"/>
      <c r="Y35" s="38"/>
      <c r="Z35" s="38"/>
      <c r="AA35" s="38"/>
      <c r="AB35" s="39"/>
    </row>
    <row r="36" spans="2:55" ht="20.25" customHeight="1" x14ac:dyDescent="0.4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81" t="s">
        <v>7</v>
      </c>
      <c r="N36" s="81"/>
      <c r="O36" s="54" t="s">
        <v>16</v>
      </c>
      <c r="P36" s="146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38"/>
      <c r="AB36" s="39"/>
    </row>
    <row r="37" spans="2:55" ht="21" customHeight="1" x14ac:dyDescent="0.4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81"/>
      <c r="N37" s="81"/>
      <c r="O37" s="54" t="s">
        <v>17</v>
      </c>
      <c r="P37" s="146"/>
      <c r="Q37" s="147"/>
      <c r="R37" s="147"/>
      <c r="S37" s="147"/>
      <c r="T37" s="147"/>
      <c r="U37" s="147"/>
      <c r="V37" s="147"/>
      <c r="W37" s="38"/>
      <c r="X37" s="38"/>
      <c r="Y37" s="38"/>
      <c r="Z37" s="38"/>
      <c r="AA37" s="38"/>
      <c r="AB37" s="39"/>
    </row>
    <row r="38" spans="2:55" ht="9" customHeight="1" x14ac:dyDescent="0.15"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5"/>
    </row>
    <row r="39" spans="2:55" x14ac:dyDescent="0.15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6"/>
    </row>
    <row r="40" spans="2:55" ht="12.75" customHeight="1" x14ac:dyDescent="0.15">
      <c r="B40" s="37"/>
      <c r="C40" s="2" t="s">
        <v>51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39"/>
    </row>
    <row r="41" spans="2:55" x14ac:dyDescent="0.15">
      <c r="B41" s="37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39"/>
    </row>
    <row r="42" spans="2:55" ht="13.5" customHeight="1" x14ac:dyDescent="0.15">
      <c r="B42" s="37"/>
      <c r="C42" s="56"/>
      <c r="D42" s="56"/>
      <c r="E42" s="56"/>
      <c r="F42" s="47"/>
      <c r="G42" s="47"/>
      <c r="H42" s="47"/>
      <c r="I42" s="47"/>
      <c r="J42" s="47"/>
      <c r="K42" s="47"/>
      <c r="L42" s="47"/>
      <c r="M42" s="47"/>
      <c r="N42" s="47"/>
      <c r="AB42" s="39"/>
      <c r="AM42" s="48"/>
      <c r="AN42" s="48"/>
      <c r="AO42" s="48"/>
      <c r="AP42" s="48"/>
      <c r="AQ42" s="48"/>
      <c r="AR42" s="48"/>
      <c r="AS42" s="14"/>
      <c r="AZ42" s="14"/>
      <c r="BA42" s="52"/>
      <c r="BB42" s="52"/>
      <c r="BC42" s="52"/>
    </row>
    <row r="43" spans="2:55" ht="18.75" x14ac:dyDescent="0.15">
      <c r="B43" s="37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49" t="s">
        <v>53</v>
      </c>
      <c r="P43" s="2"/>
      <c r="Q43" s="50" t="s">
        <v>52</v>
      </c>
      <c r="R43" s="48"/>
      <c r="S43" s="48"/>
      <c r="T43" s="48"/>
      <c r="U43" s="48"/>
      <c r="V43" s="56"/>
      <c r="W43" s="56"/>
      <c r="X43" s="56"/>
      <c r="Y43" s="56"/>
      <c r="Z43" s="56"/>
      <c r="AA43" s="56"/>
      <c r="AB43" s="39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14"/>
      <c r="AZ43" s="14"/>
      <c r="BA43" s="13"/>
      <c r="BB43" s="13"/>
      <c r="BC43" s="13"/>
    </row>
    <row r="44" spans="2:55" ht="18" customHeight="1" x14ac:dyDescent="0.4">
      <c r="B44" s="37"/>
      <c r="C44" s="56"/>
      <c r="D44" s="56"/>
      <c r="E44" s="56"/>
      <c r="F44" s="56"/>
      <c r="G44" s="56"/>
      <c r="H44" s="56"/>
      <c r="I44" s="56"/>
      <c r="J44" s="56"/>
      <c r="K44" s="58"/>
      <c r="L44" s="58"/>
      <c r="M44" s="58"/>
      <c r="N44" s="58"/>
      <c r="O44" s="1" t="s">
        <v>54</v>
      </c>
      <c r="P44" s="2"/>
      <c r="Q44" s="2"/>
      <c r="R44" s="2"/>
      <c r="S44" s="50"/>
      <c r="T44" s="50"/>
      <c r="U44" s="48"/>
      <c r="V44" s="57"/>
      <c r="W44" s="57"/>
      <c r="X44" s="57"/>
      <c r="Y44" s="56"/>
      <c r="Z44" s="56"/>
      <c r="AA44" s="56"/>
      <c r="AB44" s="39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14"/>
      <c r="AZ44" s="14"/>
      <c r="BA44" s="13"/>
      <c r="BB44" s="13"/>
      <c r="BC44" s="13"/>
    </row>
    <row r="45" spans="2:55" ht="21" customHeight="1" x14ac:dyDescent="0.4">
      <c r="B45" s="37"/>
      <c r="C45" s="56"/>
      <c r="D45" s="56"/>
      <c r="E45" s="56"/>
      <c r="F45" s="56"/>
      <c r="G45" s="56"/>
      <c r="H45" s="56"/>
      <c r="I45" s="56"/>
      <c r="J45" s="56"/>
      <c r="K45" s="58"/>
      <c r="L45" s="58"/>
      <c r="M45" s="58"/>
      <c r="N45" s="58"/>
      <c r="O45" s="49" t="s">
        <v>55</v>
      </c>
      <c r="P45" s="56"/>
      <c r="Q45" s="57"/>
      <c r="R45" s="57"/>
      <c r="S45" s="57"/>
      <c r="T45" s="57"/>
      <c r="U45" s="57"/>
      <c r="V45" s="57"/>
      <c r="W45" s="57"/>
      <c r="X45" s="57"/>
      <c r="Y45" s="56"/>
      <c r="Z45" s="56"/>
      <c r="AA45" s="56"/>
      <c r="AB45" s="39"/>
      <c r="AF45" s="2"/>
      <c r="AG45" s="50"/>
      <c r="AH45" s="50"/>
      <c r="AI45" s="50"/>
      <c r="AJ45" s="50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14"/>
      <c r="AZ45" s="14"/>
      <c r="BA45" s="13"/>
      <c r="BB45" s="13"/>
      <c r="BC45" s="13"/>
    </row>
    <row r="46" spans="2:55" ht="18.75" x14ac:dyDescent="0.15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5"/>
      <c r="AG46" s="2"/>
      <c r="AH46" s="2"/>
      <c r="AI46" s="2"/>
      <c r="AJ46" s="50"/>
      <c r="AK46" s="1"/>
      <c r="AL46" s="50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51"/>
      <c r="AZ46" s="51"/>
      <c r="BA46" s="13"/>
      <c r="BB46" s="13"/>
      <c r="BC46" s="13"/>
    </row>
    <row r="47" spans="2:55" ht="12" customHeight="1" x14ac:dyDescent="0.15"/>
    <row r="48" spans="2:55" ht="15" customHeight="1" x14ac:dyDescent="0.15">
      <c r="B48" s="153" t="s">
        <v>48</v>
      </c>
      <c r="C48" s="153"/>
      <c r="D48" s="148" t="s">
        <v>49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  <c r="Q48" s="154" t="s">
        <v>8</v>
      </c>
      <c r="R48" s="154"/>
      <c r="S48" s="154"/>
      <c r="T48" s="154"/>
      <c r="U48" s="154" t="s">
        <v>9</v>
      </c>
      <c r="V48" s="154"/>
      <c r="W48" s="154"/>
      <c r="X48" s="154"/>
      <c r="Y48" s="154" t="s">
        <v>10</v>
      </c>
      <c r="Z48" s="154"/>
      <c r="AA48" s="154"/>
      <c r="AB48" s="154"/>
    </row>
    <row r="49" spans="2:28" ht="15" customHeight="1" x14ac:dyDescent="0.15">
      <c r="B49" s="46"/>
      <c r="C49" s="46"/>
      <c r="D49" s="148" t="s">
        <v>50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9"/>
      <c r="Q49" s="150"/>
      <c r="R49" s="151"/>
      <c r="S49" s="151"/>
      <c r="T49" s="152"/>
      <c r="U49" s="150"/>
      <c r="V49" s="151"/>
      <c r="W49" s="151"/>
      <c r="X49" s="152"/>
      <c r="Y49" s="150"/>
      <c r="Z49" s="151"/>
      <c r="AA49" s="151"/>
      <c r="AB49" s="152"/>
    </row>
    <row r="50" spans="2:28" x14ac:dyDescent="0.15">
      <c r="Q50" s="142"/>
      <c r="R50" s="143"/>
      <c r="S50" s="143"/>
      <c r="T50" s="144"/>
      <c r="U50" s="142"/>
      <c r="V50" s="143"/>
      <c r="W50" s="143"/>
      <c r="X50" s="144"/>
      <c r="Y50" s="142"/>
      <c r="Z50" s="143"/>
      <c r="AA50" s="143"/>
      <c r="AB50" s="144"/>
    </row>
    <row r="51" spans="2:28" ht="7.15" customHeight="1" x14ac:dyDescent="0.15"/>
  </sheetData>
  <mergeCells count="88">
    <mergeCell ref="B6:F6"/>
    <mergeCell ref="G6:M6"/>
    <mergeCell ref="A1:G1"/>
    <mergeCell ref="V1:AB1"/>
    <mergeCell ref="A3:AB3"/>
    <mergeCell ref="B5:F5"/>
    <mergeCell ref="G5:M5"/>
    <mergeCell ref="AH7:AK7"/>
    <mergeCell ref="B9:B10"/>
    <mergeCell ref="C9:C10"/>
    <mergeCell ref="D9:D10"/>
    <mergeCell ref="E9:E10"/>
    <mergeCell ref="F9:F10"/>
    <mergeCell ref="G9:G10"/>
    <mergeCell ref="H9:H10"/>
    <mergeCell ref="B12:C13"/>
    <mergeCell ref="D12:J12"/>
    <mergeCell ref="K12:O15"/>
    <mergeCell ref="B14:C15"/>
    <mergeCell ref="B7:F8"/>
    <mergeCell ref="G7:M8"/>
    <mergeCell ref="I9:I10"/>
    <mergeCell ref="J9:J10"/>
    <mergeCell ref="K9:K10"/>
    <mergeCell ref="L9:L10"/>
    <mergeCell ref="M9:M10"/>
    <mergeCell ref="P12:Q15"/>
    <mergeCell ref="R12:W15"/>
    <mergeCell ref="X12:AB15"/>
    <mergeCell ref="D13:D15"/>
    <mergeCell ref="E13:F15"/>
    <mergeCell ref="G13:H15"/>
    <mergeCell ref="I13:J15"/>
    <mergeCell ref="X16:AA18"/>
    <mergeCell ref="K17:O18"/>
    <mergeCell ref="B16:C18"/>
    <mergeCell ref="D16:D18"/>
    <mergeCell ref="E16:E18"/>
    <mergeCell ref="F16:F18"/>
    <mergeCell ref="G16:G18"/>
    <mergeCell ref="H16:H18"/>
    <mergeCell ref="I16:I18"/>
    <mergeCell ref="J16:J18"/>
    <mergeCell ref="K16:O16"/>
    <mergeCell ref="P16:Q18"/>
    <mergeCell ref="R16:W18"/>
    <mergeCell ref="X19:AA21"/>
    <mergeCell ref="K20:O21"/>
    <mergeCell ref="B19:C21"/>
    <mergeCell ref="D19:D21"/>
    <mergeCell ref="E19:E21"/>
    <mergeCell ref="F19:F21"/>
    <mergeCell ref="G19:G21"/>
    <mergeCell ref="H19:H21"/>
    <mergeCell ref="I19:I21"/>
    <mergeCell ref="J19:J21"/>
    <mergeCell ref="K19:O19"/>
    <mergeCell ref="P19:Q21"/>
    <mergeCell ref="R19:W21"/>
    <mergeCell ref="X22:AA24"/>
    <mergeCell ref="K23:O24"/>
    <mergeCell ref="B22:C24"/>
    <mergeCell ref="D22:D24"/>
    <mergeCell ref="E22:E24"/>
    <mergeCell ref="F22:F24"/>
    <mergeCell ref="G22:G24"/>
    <mergeCell ref="H22:H24"/>
    <mergeCell ref="I22:I24"/>
    <mergeCell ref="J22:J24"/>
    <mergeCell ref="K22:O22"/>
    <mergeCell ref="P22:Q24"/>
    <mergeCell ref="R22:W24"/>
    <mergeCell ref="D49:P49"/>
    <mergeCell ref="Q49:T50"/>
    <mergeCell ref="U49:X50"/>
    <mergeCell ref="Y49:AB50"/>
    <mergeCell ref="B25:AB27"/>
    <mergeCell ref="C30:N30"/>
    <mergeCell ref="E32:P32"/>
    <mergeCell ref="F34:N34"/>
    <mergeCell ref="M36:N37"/>
    <mergeCell ref="P36:Z36"/>
    <mergeCell ref="P37:V37"/>
    <mergeCell ref="B48:C48"/>
    <mergeCell ref="D48:P48"/>
    <mergeCell ref="Q48:T48"/>
    <mergeCell ref="U48:X48"/>
    <mergeCell ref="Y48:AB48"/>
  </mergeCells>
  <phoneticPr fontId="2"/>
  <pageMargins left="0.9055118110236221" right="0.51181102362204722" top="0.9448818897637796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 勝浩</dc:creator>
  <cp:lastModifiedBy>横山 勝浩</cp:lastModifiedBy>
  <cp:lastPrinted>2025-04-03T02:22:43Z</cp:lastPrinted>
  <dcterms:created xsi:type="dcterms:W3CDTF">2021-03-24T00:02:26Z</dcterms:created>
  <dcterms:modified xsi:type="dcterms:W3CDTF">2025-04-04T00:47:38Z</dcterms:modified>
</cp:coreProperties>
</file>